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ha\mydocuments\Urbandev_Share\TIF Committee Report Recommendations\Website Documents\"/>
    </mc:Choice>
  </mc:AlternateContent>
  <xr:revisionPtr revIDLastSave="0" documentId="8_{F2D33F2B-902D-4B18-8299-2398D53DAA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ject Information" sheetId="8" r:id="rId1"/>
    <sheet name="Results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0" l="1"/>
  <c r="E15" i="10" s="1"/>
  <c r="E8" i="10"/>
  <c r="E10" i="10" s="1"/>
  <c r="E16" i="10" l="1"/>
  <c r="E19" i="10" s="1"/>
</calcChain>
</file>

<file path=xl/sharedStrings.xml><?xml version="1.0" encoding="utf-8"?>
<sst xmlns="http://schemas.openxmlformats.org/spreadsheetml/2006/main" count="47" uniqueCount="45">
  <si>
    <t>TIF Loan</t>
  </si>
  <si>
    <t>Tax Rate</t>
  </si>
  <si>
    <t>Base Year Taxes</t>
  </si>
  <si>
    <t>Address</t>
  </si>
  <si>
    <t xml:space="preserve">Item </t>
  </si>
  <si>
    <t>Existing Conditions</t>
  </si>
  <si>
    <t>Total Square Footage</t>
  </si>
  <si>
    <t># of Residential Units</t>
  </si>
  <si>
    <t>Sq. Ft. of Office</t>
  </si>
  <si>
    <t xml:space="preserve">Sq. Ft. of Hotel </t>
  </si>
  <si>
    <t xml:space="preserve">Sq. Ft. of Retail </t>
  </si>
  <si>
    <t>Sq. Ft. of Other</t>
  </si>
  <si>
    <t>New Construction or Rehab</t>
  </si>
  <si>
    <t>Total Project Costs</t>
  </si>
  <si>
    <t>Project Financial Information</t>
  </si>
  <si>
    <t>Development Program</t>
  </si>
  <si>
    <t xml:space="preserve">Total Project Costs </t>
  </si>
  <si>
    <t>(Optional) Estimated Post-Development Value</t>
  </si>
  <si>
    <t>Equity Gap Needed to Fill</t>
  </si>
  <si>
    <t>TIF Eligible Activities</t>
  </si>
  <si>
    <t>Creation of Affordable Housing</t>
  </si>
  <si>
    <t>New Retail Offerings in an underserved neighborhood</t>
  </si>
  <si>
    <t xml:space="preserve">Blight Removal </t>
  </si>
  <si>
    <t>Historic Preservation</t>
  </si>
  <si>
    <t xml:space="preserve">Furthering pursuit of existing community plan </t>
  </si>
  <si>
    <t xml:space="preserve">Environmental Remediation </t>
  </si>
  <si>
    <t xml:space="preserve">Public Infrastructure </t>
  </si>
  <si>
    <t>Existing Appraised Value of Site</t>
  </si>
  <si>
    <t>Maximum TIF Loan Sizing</t>
  </si>
  <si>
    <t>Base Year Appraised Value</t>
  </si>
  <si>
    <t>Post Development</t>
  </si>
  <si>
    <r>
      <t>Post Development Appraised Value</t>
    </r>
    <r>
      <rPr>
        <vertAlign val="superscript"/>
        <sz val="11"/>
        <color theme="1"/>
        <rFont val="Calibri"/>
        <family val="2"/>
        <scheme val="minor"/>
      </rPr>
      <t>1</t>
    </r>
  </si>
  <si>
    <t>Taxes Subject to TIF</t>
  </si>
  <si>
    <t>Tax Rate Subject to TIF</t>
  </si>
  <si>
    <t xml:space="preserve">Formula </t>
  </si>
  <si>
    <t>a</t>
  </si>
  <si>
    <t>b</t>
  </si>
  <si>
    <t>c = a * 40% * b</t>
  </si>
  <si>
    <t>d</t>
  </si>
  <si>
    <t>e</t>
  </si>
  <si>
    <t>f = d * 40% * e</t>
  </si>
  <si>
    <t>g = (f - c) * 95%</t>
  </si>
  <si>
    <r>
      <t>Available Tax Increment</t>
    </r>
    <r>
      <rPr>
        <vertAlign val="superscript"/>
        <sz val="11"/>
        <color theme="1"/>
        <rFont val="Calibri"/>
        <family val="2"/>
        <scheme val="minor"/>
      </rPr>
      <t>2</t>
    </r>
  </si>
  <si>
    <t>h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</si>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</sst>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2" fillId="0" borderId="0" xfId="0" applyFont="1" applyAlignment="1">
      <alignment horizontal="right"/>
    </xf>
    <xf numFmtId="0" fontId="0" fillId="0" borderId="1" xfId="0" applyBorder="1"/>
    <xf numFmtId="164" fontId="0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left" indent="1"/>
    </xf>
    <xf numFmtId="0" fontId="5" fillId="0" borderId="0" xfId="0" applyFont="1"/>
    <xf numFmtId="0" fontId="3" fillId="0" borderId="0" xfId="0" applyFont="1" applyAlignment="1">
      <alignment horizontal="left"/>
    </xf>
    <xf numFmtId="165" fontId="0" fillId="0" borderId="2" xfId="0" applyNumberFormat="1" applyBorder="1"/>
    <xf numFmtId="165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73A5-12CA-47BF-9EB2-F5B473CB0537}">
  <dimension ref="B2:C34"/>
  <sheetViews>
    <sheetView tabSelected="1" workbookViewId="0">
      <selection activeCell="C24" sqref="C24"/>
    </sheetView>
  </sheetViews>
  <sheetFormatPr defaultRowHeight="15" x14ac:dyDescent="0.25"/>
  <cols>
    <col min="2" max="2" width="51.5703125" bestFit="1" customWidth="1"/>
    <col min="3" max="3" width="36.28515625" customWidth="1"/>
    <col min="6" max="6" width="10" bestFit="1" customWidth="1"/>
  </cols>
  <sheetData>
    <row r="2" spans="2:3" x14ac:dyDescent="0.25">
      <c r="B2" s="5"/>
      <c r="C2" s="5"/>
    </row>
    <row r="4" spans="2:3" x14ac:dyDescent="0.25">
      <c r="B4" s="1" t="s">
        <v>4</v>
      </c>
    </row>
    <row r="5" spans="2:3" x14ac:dyDescent="0.25">
      <c r="B5" s="5"/>
      <c r="C5" s="5"/>
    </row>
    <row r="7" spans="2:3" x14ac:dyDescent="0.25">
      <c r="B7" s="1" t="s">
        <v>5</v>
      </c>
    </row>
    <row r="8" spans="2:3" x14ac:dyDescent="0.25">
      <c r="B8" s="7" t="s">
        <v>3</v>
      </c>
      <c r="C8" s="3"/>
    </row>
    <row r="9" spans="2:3" x14ac:dyDescent="0.25">
      <c r="B9" s="7" t="s">
        <v>27</v>
      </c>
      <c r="C9" s="16"/>
    </row>
    <row r="10" spans="2:3" x14ac:dyDescent="0.25">
      <c r="C10" s="3"/>
    </row>
    <row r="11" spans="2:3" x14ac:dyDescent="0.25">
      <c r="B11" s="1" t="s">
        <v>15</v>
      </c>
      <c r="C11" s="3"/>
    </row>
    <row r="12" spans="2:3" x14ac:dyDescent="0.25">
      <c r="B12" s="8" t="s">
        <v>12</v>
      </c>
    </row>
    <row r="13" spans="2:3" x14ac:dyDescent="0.25">
      <c r="B13" s="7" t="s">
        <v>6</v>
      </c>
    </row>
    <row r="14" spans="2:3" x14ac:dyDescent="0.25">
      <c r="B14" s="7" t="s">
        <v>7</v>
      </c>
    </row>
    <row r="15" spans="2:3" x14ac:dyDescent="0.25">
      <c r="B15" s="7" t="s">
        <v>8</v>
      </c>
    </row>
    <row r="16" spans="2:3" x14ac:dyDescent="0.25">
      <c r="B16" s="7" t="s">
        <v>10</v>
      </c>
    </row>
    <row r="17" spans="2:3" x14ac:dyDescent="0.25">
      <c r="B17" s="7" t="s">
        <v>9</v>
      </c>
    </row>
    <row r="18" spans="2:3" x14ac:dyDescent="0.25">
      <c r="B18" s="7" t="s">
        <v>11</v>
      </c>
    </row>
    <row r="19" spans="2:3" x14ac:dyDescent="0.25">
      <c r="B19" s="7" t="s">
        <v>13</v>
      </c>
    </row>
    <row r="20" spans="2:3" x14ac:dyDescent="0.25">
      <c r="B20" s="7"/>
    </row>
    <row r="21" spans="2:3" x14ac:dyDescent="0.25">
      <c r="B21" s="1" t="s">
        <v>14</v>
      </c>
    </row>
    <row r="22" spans="2:3" x14ac:dyDescent="0.25">
      <c r="B22" s="7" t="s">
        <v>16</v>
      </c>
      <c r="C22" s="16"/>
    </row>
    <row r="23" spans="2:3" x14ac:dyDescent="0.25">
      <c r="B23" s="7" t="s">
        <v>17</v>
      </c>
    </row>
    <row r="24" spans="2:3" x14ac:dyDescent="0.25">
      <c r="B24" s="7" t="s">
        <v>18</v>
      </c>
    </row>
    <row r="26" spans="2:3" x14ac:dyDescent="0.25">
      <c r="B26" s="9" t="s">
        <v>19</v>
      </c>
    </row>
    <row r="27" spans="2:3" x14ac:dyDescent="0.25">
      <c r="B27" s="7" t="s">
        <v>20</v>
      </c>
    </row>
    <row r="28" spans="2:3" x14ac:dyDescent="0.25">
      <c r="B28" s="7" t="s">
        <v>23</v>
      </c>
    </row>
    <row r="29" spans="2:3" x14ac:dyDescent="0.25">
      <c r="B29" s="7" t="s">
        <v>25</v>
      </c>
    </row>
    <row r="30" spans="2:3" x14ac:dyDescent="0.25">
      <c r="B30" s="7" t="s">
        <v>26</v>
      </c>
    </row>
    <row r="31" spans="2:3" x14ac:dyDescent="0.25">
      <c r="B31" s="7" t="s">
        <v>24</v>
      </c>
    </row>
    <row r="32" spans="2:3" x14ac:dyDescent="0.25">
      <c r="B32" s="7" t="s">
        <v>21</v>
      </c>
    </row>
    <row r="33" spans="2:3" x14ac:dyDescent="0.25">
      <c r="B33" s="7" t="s">
        <v>22</v>
      </c>
    </row>
    <row r="34" spans="2:3" x14ac:dyDescent="0.25">
      <c r="B34" s="5"/>
      <c r="C34" s="5"/>
    </row>
  </sheetData>
  <protectedRanges>
    <protectedRange algorithmName="SHA-512" hashValue="SQzkQopvme1n9OjlELeyycJ2oHhvDCShKJyOs5XsSf/XB8UbIU4tmQRW/pT9o0vGYR5nEC+ZqtGLwEQamny5uA==" saltValue="wTR4TDrccN7Vm2lM1DGvbA==" spinCount="100000" sqref="B3:B34" name="Range1"/>
  </protectedRange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556F-F169-4D3D-8DC1-A8C27265FC99}">
  <dimension ref="C2:E20"/>
  <sheetViews>
    <sheetView workbookViewId="0">
      <selection activeCell="E15" sqref="E15"/>
    </sheetView>
  </sheetViews>
  <sheetFormatPr defaultRowHeight="15" x14ac:dyDescent="0.25"/>
  <cols>
    <col min="3" max="3" width="34.7109375" bestFit="1" customWidth="1"/>
    <col min="4" max="4" width="18.28515625" customWidth="1"/>
    <col min="5" max="5" width="19" customWidth="1"/>
  </cols>
  <sheetData>
    <row r="2" spans="3:5" x14ac:dyDescent="0.25">
      <c r="C2" s="5"/>
      <c r="D2" s="5"/>
      <c r="E2" s="5"/>
    </row>
    <row r="4" spans="3:5" x14ac:dyDescent="0.25">
      <c r="C4" s="1" t="s">
        <v>4</v>
      </c>
      <c r="D4" s="2" t="s">
        <v>34</v>
      </c>
      <c r="E4" s="4" t="s">
        <v>44</v>
      </c>
    </row>
    <row r="5" spans="3:5" x14ac:dyDescent="0.25">
      <c r="C5" s="5"/>
      <c r="D5" s="5"/>
      <c r="E5" s="5"/>
    </row>
    <row r="7" spans="3:5" x14ac:dyDescent="0.25">
      <c r="C7" s="1" t="s">
        <v>5</v>
      </c>
      <c r="D7" s="1"/>
    </row>
    <row r="8" spans="3:5" x14ac:dyDescent="0.25">
      <c r="C8" s="7" t="s">
        <v>29</v>
      </c>
      <c r="D8" s="12" t="s">
        <v>35</v>
      </c>
      <c r="E8" s="10">
        <f>'Project Information'!C9</f>
        <v>0</v>
      </c>
    </row>
    <row r="9" spans="3:5" x14ac:dyDescent="0.25">
      <c r="C9" s="7" t="s">
        <v>1</v>
      </c>
      <c r="D9" s="12" t="s">
        <v>36</v>
      </c>
      <c r="E9" s="6">
        <v>3.288E-2</v>
      </c>
    </row>
    <row r="10" spans="3:5" x14ac:dyDescent="0.25">
      <c r="C10" s="7" t="s">
        <v>2</v>
      </c>
      <c r="D10" s="12" t="s">
        <v>37</v>
      </c>
      <c r="E10" s="10">
        <f>E8*0.4*0.03288</f>
        <v>0</v>
      </c>
    </row>
    <row r="11" spans="3:5" x14ac:dyDescent="0.25">
      <c r="D11" s="13"/>
    </row>
    <row r="12" spans="3:5" x14ac:dyDescent="0.25">
      <c r="C12" s="1" t="s">
        <v>30</v>
      </c>
      <c r="D12" s="2"/>
    </row>
    <row r="13" spans="3:5" ht="17.25" x14ac:dyDescent="0.25">
      <c r="C13" s="7" t="s">
        <v>31</v>
      </c>
      <c r="D13" s="12" t="s">
        <v>38</v>
      </c>
      <c r="E13" s="10">
        <f>IF('Project Information'!C23&gt;0,'Project Information'!C23,'Project Information'!C22)*0.8</f>
        <v>0</v>
      </c>
    </row>
    <row r="14" spans="3:5" x14ac:dyDescent="0.25">
      <c r="C14" s="7" t="s">
        <v>33</v>
      </c>
      <c r="D14" s="12" t="s">
        <v>39</v>
      </c>
      <c r="E14" s="11">
        <v>2.6089999999999999E-2</v>
      </c>
    </row>
    <row r="15" spans="3:5" x14ac:dyDescent="0.25">
      <c r="C15" s="7" t="s">
        <v>32</v>
      </c>
      <c r="D15" s="12" t="s">
        <v>40</v>
      </c>
      <c r="E15" s="10">
        <f>(E13*0.4*E14)</f>
        <v>0</v>
      </c>
    </row>
    <row r="16" spans="3:5" ht="17.25" x14ac:dyDescent="0.25">
      <c r="C16" s="7" t="s">
        <v>42</v>
      </c>
      <c r="D16" s="12" t="s">
        <v>41</v>
      </c>
      <c r="E16" s="10">
        <f>(E15-E10)*0.95</f>
        <v>0</v>
      </c>
    </row>
    <row r="17" spans="3:5" x14ac:dyDescent="0.25">
      <c r="D17" s="13"/>
    </row>
    <row r="18" spans="3:5" x14ac:dyDescent="0.25">
      <c r="C18" s="9" t="s">
        <v>0</v>
      </c>
      <c r="D18" s="14"/>
      <c r="E18" s="10"/>
    </row>
    <row r="19" spans="3:5" x14ac:dyDescent="0.25">
      <c r="C19" s="7" t="s">
        <v>28</v>
      </c>
      <c r="D19" s="12" t="s">
        <v>43</v>
      </c>
      <c r="E19" s="15">
        <f>(PV(0.055,15,E16,,)*0.9)*-1</f>
        <v>0</v>
      </c>
    </row>
    <row r="20" spans="3:5" x14ac:dyDescent="0.25">
      <c r="C20" s="5"/>
      <c r="D20" s="5"/>
      <c r="E20" s="5"/>
    </row>
  </sheetData>
  <sheetProtection algorithmName="SHA-512" hashValue="uoVn8DOqztkUd/VMWvmNEZEN+qegbI8HXmqQPRum3LEBv2r6nPpmjrCXcFAG9F4aYiZXd/exQL3aAfYrTLSYsA==" saltValue="1oVCxFH3Oozf/TM2cT7Il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Information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Benton Smothers</dc:creator>
  <cp:lastModifiedBy>Kristen Deal</cp:lastModifiedBy>
  <cp:lastPrinted>2019-01-14T17:20:50Z</cp:lastPrinted>
  <dcterms:created xsi:type="dcterms:W3CDTF">2014-10-10T15:21:31Z</dcterms:created>
  <dcterms:modified xsi:type="dcterms:W3CDTF">2022-06-24T17:48:26Z</dcterms:modified>
</cp:coreProperties>
</file>